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576" windowHeight="10260"/>
  </bookViews>
  <sheets>
    <sheet name="Summary Form" sheetId="1" r:id="rId1"/>
    <sheet name="Tower A" sheetId="8" r:id="rId2"/>
    <sheet name="Tower B" sheetId="4" r:id="rId3"/>
    <sheet name="Tower C" sheetId="5" r:id="rId4"/>
    <sheet name="Tower D" sheetId="6" r:id="rId5"/>
    <sheet name="Tower E" sheetId="7" r:id="rId6"/>
    <sheet name="Tower F" sheetId="2" r:id="rId7"/>
  </sheets>
  <calcPr calcId="152511"/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D9" i="1"/>
  <c r="E9" i="1"/>
  <c r="C9" i="1"/>
  <c r="C8" i="1"/>
  <c r="C7" i="1"/>
  <c r="C6" i="1"/>
  <c r="C5" i="1"/>
  <c r="D40" i="4"/>
  <c r="D20" i="6"/>
  <c r="D18" i="7"/>
  <c r="D18" i="2"/>
  <c r="C4" i="1"/>
  <c r="E40" i="4"/>
  <c r="C40" i="4"/>
  <c r="D31" i="5"/>
  <c r="E31" i="5"/>
  <c r="C31" i="5"/>
  <c r="D30" i="5"/>
  <c r="E30" i="5"/>
  <c r="C30" i="5"/>
  <c r="E20" i="6"/>
  <c r="C20" i="6"/>
  <c r="C18" i="7"/>
  <c r="E18" i="7"/>
  <c r="E8" i="1" s="1"/>
  <c r="E18" i="2"/>
  <c r="C18" i="2"/>
  <c r="D11" i="8"/>
  <c r="E11" i="8"/>
  <c r="C11" i="8"/>
</calcChain>
</file>

<file path=xl/sharedStrings.xml><?xml version="1.0" encoding="utf-8"?>
<sst xmlns="http://schemas.openxmlformats.org/spreadsheetml/2006/main" count="204" uniqueCount="122">
  <si>
    <t>Tower</t>
  </si>
  <si>
    <t>A</t>
  </si>
  <si>
    <t>B</t>
  </si>
  <si>
    <t>C</t>
  </si>
  <si>
    <t>D</t>
  </si>
  <si>
    <t>E</t>
  </si>
  <si>
    <t>Non-Recurring</t>
  </si>
  <si>
    <t>Printed Name Authorized Representative</t>
  </si>
  <si>
    <t>Date</t>
  </si>
  <si>
    <t>B-Network Services</t>
  </si>
  <si>
    <t>C-Telecommunication Services</t>
  </si>
  <si>
    <t>D-Data Backup &amp; Archiving Services</t>
  </si>
  <si>
    <t>E-Hosted Email Services</t>
  </si>
  <si>
    <t>F-IT Managed Services (All Towers)</t>
  </si>
  <si>
    <t>A-Hosted Server &amp; Storage Infrastructure</t>
  </si>
  <si>
    <t>Monthly Recurring</t>
  </si>
  <si>
    <t>Responding (Y/N)</t>
  </si>
  <si>
    <t>Annual Cost</t>
  </si>
  <si>
    <t>Item</t>
  </si>
  <si>
    <t>Description</t>
  </si>
  <si>
    <t>Provide the cost for server configuration A</t>
  </si>
  <si>
    <t>Provide the cost for server configuration B</t>
  </si>
  <si>
    <t>Provide the cost for server configuration C</t>
  </si>
  <si>
    <t>Provide the cost for server configuration D</t>
  </si>
  <si>
    <t>Provide the cost for server configuration E</t>
  </si>
  <si>
    <t>Provide the cost for server configuration F</t>
  </si>
  <si>
    <t>Equipment</t>
  </si>
  <si>
    <t>Firewall</t>
  </si>
  <si>
    <t>Wired</t>
  </si>
  <si>
    <t>Wireless</t>
  </si>
  <si>
    <t>UPS</t>
  </si>
  <si>
    <t>Options</t>
  </si>
  <si>
    <t>Hardware</t>
  </si>
  <si>
    <t>Bandwidth/Throughput</t>
  </si>
  <si>
    <t>Services</t>
  </si>
  <si>
    <t>Non-Recurring Costs</t>
  </si>
  <si>
    <t>Annual Costs</t>
  </si>
  <si>
    <t>Patch Cables (128 PoE ports; 1 foot)</t>
  </si>
  <si>
    <t>Patch Cables (50 PoE ports; 6 foot)</t>
  </si>
  <si>
    <t>Access Points</t>
  </si>
  <si>
    <t>LAN Controller (cloud based)</t>
  </si>
  <si>
    <t>LAN Controller 5-year license</t>
  </si>
  <si>
    <t>Access Points 5-year license</t>
  </si>
  <si>
    <t>Surge Protectors (if necessary)</t>
  </si>
  <si>
    <t>Firewall 5-year license (if cloud managed)</t>
  </si>
  <si>
    <t>LAN Switches 5-year license (if cloud managed)</t>
  </si>
  <si>
    <t>Wired Network</t>
  </si>
  <si>
    <t>Wireless Network</t>
  </si>
  <si>
    <t>Hardware (incl. 5-year warranty)</t>
  </si>
  <si>
    <t>Access Points (incl. 5-year warranty)</t>
  </si>
  <si>
    <t>LAN Switches (128 PoE ports, incl. 5-year warranty)</t>
  </si>
  <si>
    <t>10 Hours</t>
  </si>
  <si>
    <t>25 Hours</t>
  </si>
  <si>
    <t>50 Hours</t>
  </si>
  <si>
    <t>Equipment Options</t>
  </si>
  <si>
    <t>Tower A - Hosted Server &amp; Storage Infrastructure</t>
  </si>
  <si>
    <t>Tower B - Network Services</t>
  </si>
  <si>
    <t>Tower C - Telecommunication Services</t>
  </si>
  <si>
    <t>Dedicated Internet Access Service</t>
  </si>
  <si>
    <t>Incremental Increase/Decrease - 5 mbps</t>
  </si>
  <si>
    <t>Incremental Increase/Decrease - 10 mbps</t>
  </si>
  <si>
    <t>Hosted Telephony Services</t>
  </si>
  <si>
    <t>Installation</t>
  </si>
  <si>
    <t>Project Management</t>
  </si>
  <si>
    <t>Implementation/Configuration</t>
  </si>
  <si>
    <t>Testing</t>
  </si>
  <si>
    <t>Training</t>
  </si>
  <si>
    <t>Support Options</t>
  </si>
  <si>
    <t>Ongoing Support</t>
  </si>
  <si>
    <t>Dedicated Internet Access Service (24x7x365)</t>
  </si>
  <si>
    <t>Hosted Telephony Services (24x7x365)</t>
  </si>
  <si>
    <t>Base Bid (20 mbps, 36 month term)</t>
  </si>
  <si>
    <t>Alternate Bid (50 mbps, 36 month term)</t>
  </si>
  <si>
    <t>Hosted Telephony Services (36 month term)</t>
  </si>
  <si>
    <t>Monthly Costs</t>
  </si>
  <si>
    <t>50 DID numbers</t>
  </si>
  <si>
    <t>Tower D - Data Backup and Archiving Services</t>
  </si>
  <si>
    <t>Data Backup System</t>
  </si>
  <si>
    <t>Installation/Configuration</t>
  </si>
  <si>
    <t>Initial Backup/Validation</t>
  </si>
  <si>
    <t>Installation/Migration</t>
  </si>
  <si>
    <t>Historical Data Migration (3 years)</t>
  </si>
  <si>
    <t>Data Backup System Support</t>
  </si>
  <si>
    <t>Tower E - Hosted Email Services</t>
  </si>
  <si>
    <t>Base Email Services per user</t>
  </si>
  <si>
    <t>Email Archiving Services per user</t>
  </si>
  <si>
    <t>Email Security Services per user</t>
  </si>
  <si>
    <t>Email Migration Software per user</t>
  </si>
  <si>
    <t>Tower F - IT Managed Services</t>
  </si>
  <si>
    <t>Network Services</t>
  </si>
  <si>
    <t>Server, Storage, &amp; Backup Systems</t>
  </si>
  <si>
    <t>Email System Support</t>
  </si>
  <si>
    <t>Help Desk Support</t>
  </si>
  <si>
    <t>Discovery</t>
  </si>
  <si>
    <t>Onboarding</t>
  </si>
  <si>
    <t>Transition</t>
  </si>
  <si>
    <t>-</t>
  </si>
  <si>
    <t>Initial/Start-up Costs</t>
  </si>
  <si>
    <t>Other</t>
  </si>
  <si>
    <t>Server Configurations</t>
  </si>
  <si>
    <t>Total</t>
  </si>
  <si>
    <t>Total (without options)</t>
  </si>
  <si>
    <t>Total (Base Bid, without options)</t>
  </si>
  <si>
    <t>Total (Alternate Bid, without options)</t>
  </si>
  <si>
    <t>Data Migration Services</t>
  </si>
  <si>
    <t>Additional 48 port Non-PoE Switch</t>
  </si>
  <si>
    <t>Additional 48 port PoE+ Switch</t>
  </si>
  <si>
    <t>Patch Cables (CAT6; 3 foot length, Color TBD)</t>
  </si>
  <si>
    <t>Includes 2 line, 4 line handsets, 50 DID numbers, voicemail boxes, Analog lines</t>
  </si>
  <si>
    <t>Primary Location</t>
  </si>
  <si>
    <t>Secondary Location</t>
  </si>
  <si>
    <t>Data Backup System to include:</t>
  </si>
  <si>
    <t>Hosted Email System to include</t>
  </si>
  <si>
    <t>Base Email Services, 20 users</t>
  </si>
  <si>
    <t>Email Archiving Services</t>
  </si>
  <si>
    <t>Email Security Services</t>
  </si>
  <si>
    <t xml:space="preserve">Email Migration Software </t>
  </si>
  <si>
    <t>Email System Implementation includes</t>
  </si>
  <si>
    <t>Post migration support services (14 days)</t>
  </si>
  <si>
    <t>Services (See service level requirements in RFP)</t>
  </si>
  <si>
    <t>IT Maintenance &amp; End User Device Support</t>
  </si>
  <si>
    <t>Pricing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</si>
</sst>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/>
    <xf numFmtId="44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0" fillId="0" borderId="1" xfId="0" applyBorder="1"/>
    <xf numFmtId="0" fontId="5" fillId="0" borderId="0" xfId="3" applyFont="1" applyAlignment="1">
      <alignment wrapText="1"/>
    </xf>
    <xf numFmtId="0" fontId="8" fillId="3" borderId="1" xfId="0" applyFont="1" applyFill="1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1" fillId="0" borderId="1" xfId="1" applyFont="1" applyFill="1" applyBorder="1" applyAlignment="1">
      <alignment vertical="center" wrapText="1"/>
    </xf>
    <xf numFmtId="0" fontId="0" fillId="0" borderId="7" xfId="0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4" fontId="0" fillId="0" borderId="6" xfId="0" applyNumberFormat="1" applyBorder="1"/>
    <xf numFmtId="0" fontId="7" fillId="0" borderId="1" xfId="0" applyFont="1" applyBorder="1"/>
    <xf numFmtId="0" fontId="7" fillId="0" borderId="7" xfId="0" applyFont="1" applyBorder="1" applyAlignment="1">
      <alignment horizontal="center"/>
    </xf>
    <xf numFmtId="0" fontId="1" fillId="0" borderId="7" xfId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9" fillId="0" borderId="0" xfId="0" applyFont="1"/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0" fillId="4" borderId="5" xfId="0" quotePrefix="1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0" fillId="4" borderId="9" xfId="0" quotePrefix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</cellXfs>
  <cellStyles count="4">
    <cellStyle name="Normal" xfId="0" builtinId="0"/>
    <cellStyle name="Normal 13" xfId="2"/>
    <cellStyle name="Normal_App G - Price Summary Form" xfId="1"/>
    <cellStyle name="Normal_App G Spreadsheets Li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Layout" topLeftCell="D1" zoomScaleNormal="100" workbookViewId="0">
      <selection activeCell="E5" sqref="E5"/>
    </sheetView>
  </sheetViews>
  <sheetFormatPr defaultRowHeight="14.4" x14ac:dyDescent="0.3"/>
  <cols>
    <col min="1" max="1" width="38.5546875" bestFit="1" customWidth="1"/>
    <col min="2" max="2" width="14" customWidth="1"/>
    <col min="3" max="3" width="25" customWidth="1"/>
    <col min="4" max="5" width="23.5546875" customWidth="1"/>
    <col min="6" max="6" width="8.5546875" customWidth="1"/>
  </cols>
  <sheetData>
    <row r="1" spans="1:5" ht="15.6" x14ac:dyDescent="0.3">
      <c r="A1" s="30"/>
    </row>
    <row r="2" spans="1:5" ht="15.6" x14ac:dyDescent="0.3">
      <c r="A2" s="34" t="s">
        <v>121</v>
      </c>
      <c r="B2" s="34"/>
      <c r="C2" s="34"/>
      <c r="D2" s="34"/>
      <c r="E2" s="34"/>
    </row>
    <row r="3" spans="1:5" ht="26.4" x14ac:dyDescent="0.3">
      <c r="A3" s="31" t="s">
        <v>0</v>
      </c>
      <c r="B3" s="32" t="s">
        <v>16</v>
      </c>
      <c r="C3" s="31" t="s">
        <v>6</v>
      </c>
      <c r="D3" s="31" t="s">
        <v>15</v>
      </c>
      <c r="E3" s="31" t="s">
        <v>17</v>
      </c>
    </row>
    <row r="4" spans="1:5" x14ac:dyDescent="0.3">
      <c r="A4" s="8" t="s">
        <v>14</v>
      </c>
      <c r="B4" s="1"/>
      <c r="C4" s="7">
        <f>'Tower A'!C11</f>
        <v>0</v>
      </c>
      <c r="D4" s="7">
        <f>'Tower A'!D11</f>
        <v>0</v>
      </c>
      <c r="E4" s="7">
        <f>'Tower A'!E11</f>
        <v>0</v>
      </c>
    </row>
    <row r="5" spans="1:5" x14ac:dyDescent="0.3">
      <c r="A5" s="8" t="s">
        <v>9</v>
      </c>
      <c r="B5" s="1"/>
      <c r="C5" s="7">
        <f>'Tower B'!C40</f>
        <v>0</v>
      </c>
      <c r="D5" s="7">
        <f>'Tower B'!D40</f>
        <v>0</v>
      </c>
      <c r="E5" s="7">
        <f>'Tower B'!E40</f>
        <v>0</v>
      </c>
    </row>
    <row r="6" spans="1:5" x14ac:dyDescent="0.3">
      <c r="A6" s="8" t="s">
        <v>10</v>
      </c>
      <c r="B6" s="1"/>
      <c r="C6" s="7">
        <f>'Tower C'!C30</f>
        <v>0</v>
      </c>
      <c r="D6" s="7">
        <f>'Tower C'!D30</f>
        <v>0</v>
      </c>
      <c r="E6" s="7">
        <f>'Tower C'!E30</f>
        <v>0</v>
      </c>
    </row>
    <row r="7" spans="1:5" x14ac:dyDescent="0.3">
      <c r="A7" s="8" t="s">
        <v>11</v>
      </c>
      <c r="B7" s="1"/>
      <c r="C7" s="7">
        <f>'Tower D'!C20</f>
        <v>0</v>
      </c>
      <c r="D7" s="7">
        <f>'Tower D'!D20</f>
        <v>0</v>
      </c>
      <c r="E7" s="7">
        <f>'Tower D'!E20</f>
        <v>0</v>
      </c>
    </row>
    <row r="8" spans="1:5" x14ac:dyDescent="0.3">
      <c r="A8" s="8" t="s">
        <v>12</v>
      </c>
      <c r="B8" s="1"/>
      <c r="C8" s="7">
        <f>'Tower E'!C18</f>
        <v>0</v>
      </c>
      <c r="D8" s="7">
        <f>'Tower E'!D18</f>
        <v>0</v>
      </c>
      <c r="E8" s="7">
        <f>'Tower E'!E18</f>
        <v>0</v>
      </c>
    </row>
    <row r="9" spans="1:5" x14ac:dyDescent="0.3">
      <c r="A9" s="8" t="s">
        <v>13</v>
      </c>
      <c r="B9" s="1"/>
      <c r="C9" s="7">
        <f>'Tower F'!C18</f>
        <v>0</v>
      </c>
      <c r="D9" s="7">
        <f>'Tower F'!D18</f>
        <v>0</v>
      </c>
      <c r="E9" s="7">
        <f>'Tower F'!E18</f>
        <v>0</v>
      </c>
    </row>
    <row r="10" spans="1:5" x14ac:dyDescent="0.3">
      <c r="A10" s="2"/>
      <c r="B10" s="2"/>
    </row>
    <row r="11" spans="1:5" x14ac:dyDescent="0.3">
      <c r="A11" s="3"/>
      <c r="B11" s="3"/>
      <c r="C11" s="3"/>
      <c r="D11" s="3"/>
      <c r="E11" s="3"/>
    </row>
    <row r="12" spans="1:5" x14ac:dyDescent="0.3">
      <c r="A12" s="4"/>
      <c r="B12" s="4"/>
      <c r="C12" s="4"/>
    </row>
    <row r="13" spans="1:5" x14ac:dyDescent="0.3">
      <c r="A13" s="5" t="s">
        <v>7</v>
      </c>
      <c r="B13" s="5"/>
      <c r="C13" s="5"/>
    </row>
    <row r="14" spans="1:5" x14ac:dyDescent="0.3">
      <c r="A14" s="33"/>
      <c r="B14" s="33"/>
      <c r="C14" s="33"/>
      <c r="D14" s="33"/>
      <c r="E14" s="3"/>
    </row>
    <row r="15" spans="1:5" x14ac:dyDescent="0.3">
      <c r="A15" s="4"/>
      <c r="B15" s="3"/>
    </row>
    <row r="16" spans="1:5" x14ac:dyDescent="0.3">
      <c r="A16" s="6" t="s">
        <v>8</v>
      </c>
      <c r="B16" s="6"/>
    </row>
    <row r="17" spans="1:2" x14ac:dyDescent="0.3">
      <c r="A17" s="2"/>
      <c r="B17" s="2"/>
    </row>
  </sheetData>
  <mergeCells count="2">
    <mergeCell ref="A14:D14"/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view="pageLayout" zoomScaleNormal="100" workbookViewId="0">
      <selection activeCell="B9" sqref="B9"/>
    </sheetView>
  </sheetViews>
  <sheetFormatPr defaultRowHeight="14.4" x14ac:dyDescent="0.3"/>
  <cols>
    <col min="1" max="1" width="9.109375" customWidth="1"/>
    <col min="2" max="2" width="50.5546875" customWidth="1"/>
    <col min="3" max="5" width="17.5546875" customWidth="1"/>
  </cols>
  <sheetData>
    <row r="2" spans="1:5" ht="15.6" x14ac:dyDescent="0.3">
      <c r="A2" s="35" t="s">
        <v>55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99</v>
      </c>
      <c r="C4" s="11"/>
      <c r="D4" s="11"/>
      <c r="E4" s="11"/>
    </row>
    <row r="5" spans="1:5" x14ac:dyDescent="0.3">
      <c r="A5" s="15"/>
      <c r="B5" s="19" t="s">
        <v>20</v>
      </c>
      <c r="C5" s="19"/>
      <c r="D5" s="19"/>
      <c r="E5" s="19"/>
    </row>
    <row r="6" spans="1:5" x14ac:dyDescent="0.3">
      <c r="A6" s="15"/>
      <c r="B6" s="19" t="s">
        <v>21</v>
      </c>
      <c r="C6" s="19"/>
      <c r="D6" s="19"/>
      <c r="E6" s="19"/>
    </row>
    <row r="7" spans="1:5" x14ac:dyDescent="0.3">
      <c r="A7" s="15"/>
      <c r="B7" s="19" t="s">
        <v>22</v>
      </c>
      <c r="C7" s="19"/>
      <c r="D7" s="19"/>
      <c r="E7" s="19"/>
    </row>
    <row r="8" spans="1:5" x14ac:dyDescent="0.3">
      <c r="A8" s="15"/>
      <c r="B8" s="19" t="s">
        <v>23</v>
      </c>
      <c r="C8" s="19"/>
      <c r="D8" s="19"/>
      <c r="E8" s="19"/>
    </row>
    <row r="9" spans="1:5" x14ac:dyDescent="0.3">
      <c r="A9" s="15"/>
      <c r="B9" s="19" t="s">
        <v>24</v>
      </c>
      <c r="C9" s="19"/>
      <c r="D9" s="19"/>
      <c r="E9" s="19"/>
    </row>
    <row r="10" spans="1:5" ht="15" thickBot="1" x14ac:dyDescent="0.35">
      <c r="A10" s="25"/>
      <c r="B10" s="26" t="s">
        <v>25</v>
      </c>
      <c r="C10" s="26"/>
      <c r="D10" s="26"/>
      <c r="E10" s="26"/>
    </row>
    <row r="11" spans="1:5" ht="15" thickTop="1" x14ac:dyDescent="0.3">
      <c r="A11" s="22"/>
      <c r="B11" s="21" t="s">
        <v>100</v>
      </c>
      <c r="C11" s="23">
        <f>SUM(C5:C10)</f>
        <v>0</v>
      </c>
      <c r="D11" s="23">
        <f t="shared" ref="D11:E11" si="0">SUM(D5:D10)</f>
        <v>0</v>
      </c>
      <c r="E11" s="23">
        <f t="shared" si="0"/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view="pageLayout" zoomScaleNormal="100" workbookViewId="0">
      <selection activeCell="B8" sqref="B8"/>
    </sheetView>
  </sheetViews>
  <sheetFormatPr defaultRowHeight="14.4" x14ac:dyDescent="0.3"/>
  <cols>
    <col min="1" max="1" width="8.44140625" customWidth="1"/>
    <col min="2" max="2" width="50.5546875" customWidth="1"/>
    <col min="3" max="3" width="17.5546875" bestFit="1" customWidth="1"/>
    <col min="4" max="5" width="17.5546875" customWidth="1"/>
  </cols>
  <sheetData>
    <row r="2" spans="1:12" ht="15.75" customHeight="1" x14ac:dyDescent="0.3">
      <c r="A2" s="35" t="s">
        <v>56</v>
      </c>
      <c r="B2" s="35"/>
      <c r="C2" s="35"/>
      <c r="D2" s="35"/>
      <c r="E2" s="35"/>
      <c r="F2" s="10"/>
      <c r="G2" s="10"/>
      <c r="H2" s="10"/>
      <c r="I2" s="10"/>
      <c r="J2" s="10"/>
      <c r="K2" s="10"/>
      <c r="L2" s="10"/>
    </row>
    <row r="3" spans="1:12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  <c r="F3" s="10"/>
      <c r="G3" s="10"/>
      <c r="H3" s="10"/>
      <c r="I3" s="10"/>
      <c r="J3" s="10"/>
      <c r="K3" s="10"/>
      <c r="L3" s="10"/>
    </row>
    <row r="4" spans="1:12" x14ac:dyDescent="0.3">
      <c r="A4" s="14" t="s">
        <v>1</v>
      </c>
      <c r="B4" s="17" t="s">
        <v>26</v>
      </c>
      <c r="C4" s="11"/>
      <c r="D4" s="11"/>
      <c r="E4" s="11"/>
    </row>
    <row r="5" spans="1:12" x14ac:dyDescent="0.3">
      <c r="A5" s="15"/>
      <c r="B5" s="9" t="s">
        <v>27</v>
      </c>
      <c r="C5" s="27" t="s">
        <v>96</v>
      </c>
      <c r="D5" s="27" t="s">
        <v>96</v>
      </c>
      <c r="E5" s="27" t="s">
        <v>96</v>
      </c>
    </row>
    <row r="6" spans="1:12" x14ac:dyDescent="0.3">
      <c r="A6" s="15"/>
      <c r="B6" s="12" t="s">
        <v>48</v>
      </c>
      <c r="C6" s="9"/>
      <c r="D6" s="9"/>
      <c r="E6" s="9"/>
    </row>
    <row r="7" spans="1:12" x14ac:dyDescent="0.3">
      <c r="A7" s="15"/>
      <c r="B7" s="12" t="s">
        <v>34</v>
      </c>
      <c r="C7" s="9"/>
      <c r="D7" s="9"/>
      <c r="E7" s="9"/>
    </row>
    <row r="8" spans="1:12" x14ac:dyDescent="0.3">
      <c r="A8" s="15"/>
      <c r="B8" s="12" t="s">
        <v>33</v>
      </c>
      <c r="C8" s="9"/>
      <c r="D8" s="9"/>
      <c r="E8" s="9"/>
    </row>
    <row r="9" spans="1:12" x14ac:dyDescent="0.3">
      <c r="A9" s="15"/>
      <c r="B9" s="12" t="s">
        <v>44</v>
      </c>
      <c r="C9" s="9"/>
      <c r="D9" s="9"/>
      <c r="E9" s="9"/>
    </row>
    <row r="10" spans="1:12" x14ac:dyDescent="0.3">
      <c r="A10" s="15"/>
      <c r="B10" s="9" t="s">
        <v>28</v>
      </c>
      <c r="C10" s="27" t="s">
        <v>96</v>
      </c>
      <c r="D10" s="27" t="s">
        <v>96</v>
      </c>
      <c r="E10" s="27" t="s">
        <v>96</v>
      </c>
    </row>
    <row r="11" spans="1:12" x14ac:dyDescent="0.3">
      <c r="A11" s="15"/>
      <c r="B11" s="12" t="s">
        <v>50</v>
      </c>
      <c r="C11" s="9"/>
      <c r="D11" s="9"/>
      <c r="E11" s="9"/>
    </row>
    <row r="12" spans="1:12" x14ac:dyDescent="0.3">
      <c r="A12" s="15"/>
      <c r="B12" s="12" t="s">
        <v>45</v>
      </c>
      <c r="C12" s="9"/>
      <c r="D12" s="9"/>
      <c r="E12" s="9"/>
    </row>
    <row r="13" spans="1:12" x14ac:dyDescent="0.3">
      <c r="A13" s="15"/>
      <c r="B13" s="12" t="s">
        <v>37</v>
      </c>
      <c r="C13" s="9"/>
      <c r="D13" s="9"/>
      <c r="E13" s="9"/>
    </row>
    <row r="14" spans="1:12" x14ac:dyDescent="0.3">
      <c r="A14" s="15"/>
      <c r="B14" s="12" t="s">
        <v>39</v>
      </c>
      <c r="C14" s="9"/>
      <c r="D14" s="9"/>
      <c r="E14" s="9"/>
    </row>
    <row r="15" spans="1:12" x14ac:dyDescent="0.3">
      <c r="A15" s="15"/>
      <c r="B15" s="13" t="s">
        <v>29</v>
      </c>
      <c r="C15" s="27" t="s">
        <v>96</v>
      </c>
      <c r="D15" s="27" t="s">
        <v>96</v>
      </c>
      <c r="E15" s="27" t="s">
        <v>96</v>
      </c>
    </row>
    <row r="16" spans="1:12" x14ac:dyDescent="0.3">
      <c r="A16" s="15"/>
      <c r="B16" s="12" t="s">
        <v>40</v>
      </c>
      <c r="C16" s="9"/>
      <c r="D16" s="9"/>
      <c r="E16" s="9"/>
    </row>
    <row r="17" spans="1:5" x14ac:dyDescent="0.3">
      <c r="A17" s="15"/>
      <c r="B17" s="12" t="s">
        <v>41</v>
      </c>
      <c r="C17" s="9"/>
      <c r="D17" s="9"/>
      <c r="E17" s="9"/>
    </row>
    <row r="18" spans="1:5" x14ac:dyDescent="0.3">
      <c r="A18" s="15"/>
      <c r="B18" s="12" t="s">
        <v>49</v>
      </c>
      <c r="C18" s="9"/>
      <c r="D18" s="9"/>
      <c r="E18" s="9"/>
    </row>
    <row r="19" spans="1:5" x14ac:dyDescent="0.3">
      <c r="A19" s="15"/>
      <c r="B19" s="12" t="s">
        <v>42</v>
      </c>
      <c r="C19" s="9"/>
      <c r="D19" s="9"/>
      <c r="E19" s="9"/>
    </row>
    <row r="20" spans="1:5" x14ac:dyDescent="0.3">
      <c r="A20" s="15"/>
      <c r="B20" s="13" t="s">
        <v>30</v>
      </c>
      <c r="C20" s="27" t="s">
        <v>96</v>
      </c>
      <c r="D20" s="27" t="s">
        <v>96</v>
      </c>
      <c r="E20" s="27" t="s">
        <v>96</v>
      </c>
    </row>
    <row r="21" spans="1:5" x14ac:dyDescent="0.3">
      <c r="A21" s="15"/>
      <c r="B21" s="12" t="s">
        <v>32</v>
      </c>
      <c r="C21" s="9"/>
      <c r="D21" s="9"/>
      <c r="E21" s="9"/>
    </row>
    <row r="22" spans="1:5" x14ac:dyDescent="0.3">
      <c r="A22" s="15"/>
      <c r="B22" s="12" t="s">
        <v>43</v>
      </c>
      <c r="C22" s="9"/>
      <c r="D22" s="9"/>
      <c r="E22" s="9"/>
    </row>
    <row r="23" spans="1:5" x14ac:dyDescent="0.3">
      <c r="A23" s="14" t="s">
        <v>2</v>
      </c>
      <c r="B23" s="18" t="s">
        <v>62</v>
      </c>
      <c r="C23" s="11"/>
      <c r="D23" s="11"/>
      <c r="E23" s="11"/>
    </row>
    <row r="24" spans="1:5" x14ac:dyDescent="0.3">
      <c r="A24" s="15"/>
      <c r="B24" s="9" t="s">
        <v>27</v>
      </c>
      <c r="C24" s="9"/>
      <c r="D24" s="9"/>
      <c r="E24" s="9"/>
    </row>
    <row r="25" spans="1:5" x14ac:dyDescent="0.3">
      <c r="A25" s="15"/>
      <c r="B25" s="9" t="s">
        <v>46</v>
      </c>
      <c r="C25" s="9"/>
      <c r="D25" s="9"/>
      <c r="E25" s="9"/>
    </row>
    <row r="26" spans="1:5" x14ac:dyDescent="0.3">
      <c r="A26" s="15"/>
      <c r="B26" s="9" t="s">
        <v>47</v>
      </c>
      <c r="C26" s="9"/>
      <c r="D26" s="9"/>
      <c r="E26" s="9"/>
    </row>
    <row r="27" spans="1:5" x14ac:dyDescent="0.3">
      <c r="A27" s="14" t="s">
        <v>3</v>
      </c>
      <c r="B27" s="17" t="s">
        <v>54</v>
      </c>
      <c r="C27" s="11"/>
      <c r="D27" s="11"/>
      <c r="E27" s="11"/>
    </row>
    <row r="28" spans="1:5" x14ac:dyDescent="0.3">
      <c r="A28" s="15"/>
      <c r="B28" s="9" t="s">
        <v>106</v>
      </c>
      <c r="C28" s="9"/>
      <c r="D28" s="9"/>
      <c r="E28" s="9"/>
    </row>
    <row r="29" spans="1:5" x14ac:dyDescent="0.3">
      <c r="A29" s="15"/>
      <c r="B29" s="9" t="s">
        <v>105</v>
      </c>
      <c r="C29" s="9"/>
      <c r="D29" s="9"/>
      <c r="E29" s="9"/>
    </row>
    <row r="30" spans="1:5" x14ac:dyDescent="0.3">
      <c r="A30" s="15"/>
      <c r="B30" s="13" t="s">
        <v>107</v>
      </c>
      <c r="C30" s="9"/>
      <c r="D30" s="9"/>
      <c r="E30" s="9"/>
    </row>
    <row r="31" spans="1:5" x14ac:dyDescent="0.3">
      <c r="A31" s="15"/>
      <c r="B31" s="13" t="s">
        <v>38</v>
      </c>
      <c r="C31" s="9"/>
      <c r="D31" s="9"/>
      <c r="E31" s="9"/>
    </row>
    <row r="32" spans="1:5" x14ac:dyDescent="0.3">
      <c r="A32" s="14" t="s">
        <v>4</v>
      </c>
      <c r="B32" s="17" t="s">
        <v>67</v>
      </c>
      <c r="C32" s="11"/>
      <c r="D32" s="11"/>
      <c r="E32" s="11"/>
    </row>
    <row r="33" spans="1:9" x14ac:dyDescent="0.3">
      <c r="A33" s="9"/>
      <c r="B33" s="9" t="s">
        <v>51</v>
      </c>
      <c r="C33" s="9"/>
      <c r="D33" s="9"/>
      <c r="E33" s="9"/>
    </row>
    <row r="34" spans="1:9" x14ac:dyDescent="0.3">
      <c r="A34" s="9"/>
      <c r="B34" s="9" t="s">
        <v>52</v>
      </c>
      <c r="C34" s="9"/>
      <c r="D34" s="9"/>
      <c r="E34" s="9"/>
    </row>
    <row r="35" spans="1:9" x14ac:dyDescent="0.3">
      <c r="A35" s="9"/>
      <c r="B35" s="9" t="s">
        <v>53</v>
      </c>
      <c r="C35" s="9"/>
      <c r="D35" s="9"/>
      <c r="E35" s="9"/>
      <c r="I35" s="16"/>
    </row>
    <row r="36" spans="1:9" x14ac:dyDescent="0.3">
      <c r="A36" s="14" t="s">
        <v>5</v>
      </c>
      <c r="B36" s="18" t="s">
        <v>98</v>
      </c>
      <c r="C36" s="11"/>
      <c r="D36" s="11"/>
      <c r="E36" s="11"/>
    </row>
    <row r="37" spans="1:9" x14ac:dyDescent="0.3">
      <c r="A37" s="15"/>
      <c r="B37" s="9"/>
      <c r="C37" s="9"/>
      <c r="D37" s="9"/>
      <c r="E37" s="9"/>
    </row>
    <row r="38" spans="1:9" x14ac:dyDescent="0.3">
      <c r="A38" s="15"/>
      <c r="B38" s="9"/>
      <c r="C38" s="9"/>
      <c r="D38" s="9"/>
      <c r="E38" s="9"/>
    </row>
    <row r="39" spans="1:9" ht="15" thickBot="1" x14ac:dyDescent="0.35">
      <c r="A39" s="20"/>
      <c r="B39" s="20"/>
      <c r="C39" s="20"/>
      <c r="D39" s="20"/>
      <c r="E39" s="20"/>
    </row>
    <row r="40" spans="1:9" ht="15" thickTop="1" x14ac:dyDescent="0.3">
      <c r="A40" s="22"/>
      <c r="B40" s="21" t="s">
        <v>101</v>
      </c>
      <c r="C40" s="23">
        <f>SUM(C6:C9,C11:C14,C16:C19,C21:C22,C24:C26,C37:C39)</f>
        <v>0</v>
      </c>
      <c r="D40" s="23">
        <f>SUM(D6:D9,D11:D14,D16:D19,D21:D22,D24:D26,D37:D39)</f>
        <v>0</v>
      </c>
      <c r="E40" s="23">
        <f>SUM(E6:E9,E11:E14,E16:E19,E21:E22,E24:E26,E37:E39)</f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view="pageLayout" zoomScaleNormal="100" workbookViewId="0">
      <selection activeCell="B12" sqref="B12"/>
    </sheetView>
  </sheetViews>
  <sheetFormatPr defaultRowHeight="14.4" x14ac:dyDescent="0.3"/>
  <cols>
    <col min="1" max="1" width="9.5546875" customWidth="1"/>
    <col min="2" max="2" width="50.5546875" customWidth="1"/>
    <col min="3" max="5" width="17.5546875" customWidth="1"/>
  </cols>
  <sheetData>
    <row r="2" spans="1:5" ht="15.6" x14ac:dyDescent="0.3">
      <c r="A2" s="35" t="s">
        <v>57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>
        <v>1</v>
      </c>
      <c r="B5" s="9" t="s">
        <v>58</v>
      </c>
      <c r="C5" s="27" t="s">
        <v>96</v>
      </c>
      <c r="D5" s="27" t="s">
        <v>96</v>
      </c>
      <c r="E5" s="27" t="s">
        <v>96</v>
      </c>
    </row>
    <row r="6" spans="1:5" x14ac:dyDescent="0.3">
      <c r="A6" s="15"/>
      <c r="B6" s="12" t="s">
        <v>71</v>
      </c>
      <c r="C6" s="9"/>
      <c r="D6" s="9"/>
      <c r="E6" s="9"/>
    </row>
    <row r="7" spans="1:5" x14ac:dyDescent="0.3">
      <c r="A7" s="15"/>
      <c r="B7" s="12" t="s">
        <v>72</v>
      </c>
      <c r="C7" s="9"/>
      <c r="D7" s="9"/>
      <c r="E7" s="9"/>
    </row>
    <row r="8" spans="1:5" x14ac:dyDescent="0.3">
      <c r="A8" s="15"/>
      <c r="B8" s="12" t="s">
        <v>59</v>
      </c>
      <c r="C8" s="9"/>
      <c r="D8" s="9"/>
      <c r="E8" s="9"/>
    </row>
    <row r="9" spans="1:5" x14ac:dyDescent="0.3">
      <c r="A9" s="15"/>
      <c r="B9" s="12" t="s">
        <v>60</v>
      </c>
      <c r="C9" s="9"/>
      <c r="D9" s="9"/>
      <c r="E9" s="9"/>
    </row>
    <row r="10" spans="1:5" x14ac:dyDescent="0.3">
      <c r="A10" s="15">
        <v>2</v>
      </c>
      <c r="B10" s="9" t="s">
        <v>73</v>
      </c>
      <c r="C10" s="9"/>
      <c r="D10" s="9"/>
      <c r="E10" s="9"/>
    </row>
    <row r="11" spans="1:5" ht="28.8" x14ac:dyDescent="0.3">
      <c r="A11" s="15"/>
      <c r="B11" s="28" t="s">
        <v>108</v>
      </c>
      <c r="C11" s="9"/>
      <c r="D11" s="9"/>
      <c r="E11" s="9"/>
    </row>
    <row r="12" spans="1:5" x14ac:dyDescent="0.3">
      <c r="A12" s="15"/>
      <c r="B12" s="9"/>
      <c r="C12" s="9"/>
      <c r="D12" s="9"/>
      <c r="E12" s="9"/>
    </row>
    <row r="13" spans="1:5" x14ac:dyDescent="0.3">
      <c r="A13" s="15"/>
      <c r="B13" s="9"/>
      <c r="C13" s="9"/>
      <c r="D13" s="9"/>
      <c r="E13" s="9"/>
    </row>
    <row r="14" spans="1:5" x14ac:dyDescent="0.3">
      <c r="A14" s="14" t="s">
        <v>2</v>
      </c>
      <c r="B14" s="18" t="s">
        <v>62</v>
      </c>
      <c r="C14" s="11"/>
      <c r="D14" s="11"/>
      <c r="E14" s="11"/>
    </row>
    <row r="15" spans="1:5" x14ac:dyDescent="0.3">
      <c r="A15" s="15">
        <v>1</v>
      </c>
      <c r="B15" s="9" t="s">
        <v>58</v>
      </c>
      <c r="C15" s="9"/>
      <c r="D15" s="9"/>
      <c r="E15" s="9"/>
    </row>
    <row r="16" spans="1:5" x14ac:dyDescent="0.3">
      <c r="A16" s="15">
        <v>2</v>
      </c>
      <c r="B16" s="9" t="s">
        <v>61</v>
      </c>
      <c r="C16" s="27" t="s">
        <v>96</v>
      </c>
      <c r="D16" s="27" t="s">
        <v>96</v>
      </c>
      <c r="E16" s="27" t="s">
        <v>96</v>
      </c>
    </row>
    <row r="17" spans="1:5" x14ac:dyDescent="0.3">
      <c r="A17" s="15"/>
      <c r="B17" s="12" t="s">
        <v>63</v>
      </c>
      <c r="C17" s="9"/>
      <c r="D17" s="9"/>
      <c r="E17" s="9"/>
    </row>
    <row r="18" spans="1:5" x14ac:dyDescent="0.3">
      <c r="A18" s="15"/>
      <c r="B18" s="12" t="s">
        <v>64</v>
      </c>
      <c r="C18" s="9"/>
      <c r="D18" s="9"/>
      <c r="E18" s="9"/>
    </row>
    <row r="19" spans="1:5" x14ac:dyDescent="0.3">
      <c r="A19" s="15"/>
      <c r="B19" s="12" t="s">
        <v>65</v>
      </c>
      <c r="C19" s="9"/>
      <c r="D19" s="9"/>
      <c r="E19" s="9"/>
    </row>
    <row r="20" spans="1:5" x14ac:dyDescent="0.3">
      <c r="A20" s="15"/>
      <c r="B20" s="12" t="s">
        <v>66</v>
      </c>
      <c r="C20" s="9"/>
      <c r="D20" s="9"/>
      <c r="E20" s="9"/>
    </row>
    <row r="21" spans="1:5" x14ac:dyDescent="0.3">
      <c r="A21" s="14" t="s">
        <v>3</v>
      </c>
      <c r="B21" s="17" t="s">
        <v>68</v>
      </c>
      <c r="C21" s="11"/>
      <c r="D21" s="11"/>
      <c r="E21" s="11"/>
    </row>
    <row r="22" spans="1:5" x14ac:dyDescent="0.3">
      <c r="A22" s="15"/>
      <c r="B22" s="9" t="s">
        <v>69</v>
      </c>
      <c r="C22" s="9"/>
      <c r="D22" s="9"/>
      <c r="E22" s="9"/>
    </row>
    <row r="23" spans="1:5" x14ac:dyDescent="0.3">
      <c r="A23" s="15"/>
      <c r="B23" s="9" t="s">
        <v>70</v>
      </c>
      <c r="C23" s="9"/>
      <c r="D23" s="9"/>
      <c r="E23" s="9"/>
    </row>
    <row r="24" spans="1:5" x14ac:dyDescent="0.3">
      <c r="A24" s="14" t="s">
        <v>4</v>
      </c>
      <c r="B24" s="17" t="s">
        <v>31</v>
      </c>
      <c r="C24" s="11"/>
      <c r="D24" s="11"/>
      <c r="E24" s="11"/>
    </row>
    <row r="25" spans="1:5" x14ac:dyDescent="0.3">
      <c r="A25" s="9"/>
      <c r="B25" s="9" t="s">
        <v>75</v>
      </c>
      <c r="C25" s="9"/>
      <c r="D25" s="9"/>
      <c r="E25" s="9"/>
    </row>
    <row r="26" spans="1:5" x14ac:dyDescent="0.3">
      <c r="A26" s="14" t="s">
        <v>5</v>
      </c>
      <c r="B26" s="18" t="s">
        <v>98</v>
      </c>
      <c r="C26" s="11"/>
      <c r="D26" s="11"/>
      <c r="E26" s="11"/>
    </row>
    <row r="27" spans="1:5" x14ac:dyDescent="0.3">
      <c r="A27" s="15"/>
      <c r="B27" s="9"/>
      <c r="C27" s="9"/>
      <c r="D27" s="9"/>
      <c r="E27" s="9"/>
    </row>
    <row r="28" spans="1:5" x14ac:dyDescent="0.3">
      <c r="A28" s="15"/>
      <c r="B28" s="9"/>
      <c r="C28" s="9"/>
      <c r="D28" s="9"/>
      <c r="E28" s="9"/>
    </row>
    <row r="29" spans="1:5" ht="15" thickBot="1" x14ac:dyDescent="0.35">
      <c r="A29" s="20"/>
      <c r="B29" s="20"/>
      <c r="C29" s="20"/>
      <c r="D29" s="20"/>
      <c r="E29" s="20"/>
    </row>
    <row r="30" spans="1:5" ht="15" thickTop="1" x14ac:dyDescent="0.3">
      <c r="A30" s="22"/>
      <c r="B30" s="21" t="s">
        <v>102</v>
      </c>
      <c r="C30" s="23">
        <f>SUM(C6,C10,C15,C17:C20,C22:C23,C27:C29)</f>
        <v>0</v>
      </c>
      <c r="D30" s="23">
        <f t="shared" ref="D30:E30" si="0">SUM(D6,D10,D15,D17:D20,D22:D23,D27:D29)</f>
        <v>0</v>
      </c>
      <c r="E30" s="23">
        <f t="shared" si="0"/>
        <v>0</v>
      </c>
    </row>
    <row r="31" spans="1:5" x14ac:dyDescent="0.3">
      <c r="A31" s="9"/>
      <c r="B31" s="24" t="s">
        <v>103</v>
      </c>
      <c r="C31" s="23">
        <f>SUM(C7,C10,C15,C17:C20,C22:C23,C27:C29)</f>
        <v>0</v>
      </c>
      <c r="D31" s="23">
        <f t="shared" ref="D31:E31" si="1">SUM(D7,D10,D15,D17:D20,D22:D23,D27:D29)</f>
        <v>0</v>
      </c>
      <c r="E31" s="23">
        <f t="shared" si="1"/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view="pageLayout" zoomScaleNormal="100" workbookViewId="0">
      <selection activeCell="B9" sqref="B9"/>
    </sheetView>
  </sheetViews>
  <sheetFormatPr defaultRowHeight="14.4" x14ac:dyDescent="0.3"/>
  <cols>
    <col min="2" max="2" width="50.5546875" customWidth="1"/>
    <col min="3" max="5" width="17.5546875" customWidth="1"/>
  </cols>
  <sheetData>
    <row r="2" spans="1:5" ht="15.6" x14ac:dyDescent="0.3">
      <c r="A2" s="35" t="s">
        <v>76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/>
      <c r="B5" s="9" t="s">
        <v>111</v>
      </c>
      <c r="C5" s="9"/>
      <c r="D5" s="9"/>
      <c r="E5" s="9"/>
    </row>
    <row r="6" spans="1:5" x14ac:dyDescent="0.3">
      <c r="A6" s="15"/>
      <c r="B6" s="29" t="s">
        <v>109</v>
      </c>
      <c r="C6" s="9"/>
      <c r="D6" s="9"/>
      <c r="E6" s="9"/>
    </row>
    <row r="7" spans="1:5" x14ac:dyDescent="0.3">
      <c r="A7" s="15"/>
      <c r="B7" s="29" t="s">
        <v>110</v>
      </c>
      <c r="C7" s="9"/>
      <c r="D7" s="9"/>
      <c r="E7" s="9"/>
    </row>
    <row r="8" spans="1:5" x14ac:dyDescent="0.3">
      <c r="A8" s="14" t="s">
        <v>2</v>
      </c>
      <c r="B8" s="18" t="s">
        <v>80</v>
      </c>
      <c r="C8" s="11"/>
      <c r="D8" s="11"/>
      <c r="E8" s="11"/>
    </row>
    <row r="9" spans="1:5" x14ac:dyDescent="0.3">
      <c r="A9" s="15"/>
      <c r="B9" s="9" t="s">
        <v>77</v>
      </c>
      <c r="C9" s="27" t="s">
        <v>96</v>
      </c>
      <c r="D9" s="27" t="s">
        <v>96</v>
      </c>
      <c r="E9" s="27" t="s">
        <v>96</v>
      </c>
    </row>
    <row r="10" spans="1:5" x14ac:dyDescent="0.3">
      <c r="A10" s="15"/>
      <c r="B10" s="12" t="s">
        <v>78</v>
      </c>
      <c r="C10" s="9"/>
      <c r="D10" s="9"/>
      <c r="E10" s="9"/>
    </row>
    <row r="11" spans="1:5" x14ac:dyDescent="0.3">
      <c r="A11" s="15"/>
      <c r="B11" s="12" t="s">
        <v>65</v>
      </c>
      <c r="C11" s="9"/>
      <c r="D11" s="9"/>
      <c r="E11" s="9"/>
    </row>
    <row r="12" spans="1:5" x14ac:dyDescent="0.3">
      <c r="A12" s="15"/>
      <c r="B12" s="12" t="s">
        <v>79</v>
      </c>
      <c r="C12" s="9"/>
      <c r="D12" s="9"/>
      <c r="E12" s="9"/>
    </row>
    <row r="13" spans="1:5" x14ac:dyDescent="0.3">
      <c r="A13" s="15"/>
      <c r="B13" s="13" t="s">
        <v>81</v>
      </c>
      <c r="C13" s="9"/>
      <c r="D13" s="9"/>
      <c r="E13" s="9"/>
    </row>
    <row r="14" spans="1:5" x14ac:dyDescent="0.3">
      <c r="A14" s="14" t="s">
        <v>3</v>
      </c>
      <c r="B14" s="17" t="s">
        <v>68</v>
      </c>
      <c r="C14" s="11"/>
      <c r="D14" s="11"/>
      <c r="E14" s="11"/>
    </row>
    <row r="15" spans="1:5" x14ac:dyDescent="0.3">
      <c r="A15" s="15"/>
      <c r="B15" s="9" t="s">
        <v>82</v>
      </c>
      <c r="C15" s="9"/>
      <c r="D15" s="9"/>
      <c r="E15" s="9"/>
    </row>
    <row r="16" spans="1:5" x14ac:dyDescent="0.3">
      <c r="A16" s="14" t="s">
        <v>4</v>
      </c>
      <c r="B16" s="18" t="s">
        <v>98</v>
      </c>
      <c r="C16" s="11"/>
      <c r="D16" s="11"/>
      <c r="E16" s="11"/>
    </row>
    <row r="17" spans="1:5" x14ac:dyDescent="0.3">
      <c r="A17" s="15"/>
      <c r="B17" s="9"/>
      <c r="C17" s="9"/>
      <c r="D17" s="9"/>
      <c r="E17" s="9"/>
    </row>
    <row r="18" spans="1:5" x14ac:dyDescent="0.3">
      <c r="A18" s="15"/>
      <c r="B18" s="9"/>
      <c r="C18" s="9"/>
      <c r="D18" s="9"/>
      <c r="E18" s="9"/>
    </row>
    <row r="19" spans="1:5" ht="15" thickBot="1" x14ac:dyDescent="0.35">
      <c r="A19" s="20"/>
      <c r="B19" s="20"/>
      <c r="C19" s="20"/>
      <c r="D19" s="20"/>
      <c r="E19" s="20"/>
    </row>
    <row r="20" spans="1:5" ht="15" thickTop="1" x14ac:dyDescent="0.3">
      <c r="A20" s="22"/>
      <c r="B20" s="21" t="s">
        <v>100</v>
      </c>
      <c r="C20" s="23">
        <f>SUM(C5,C10:C13,C15,C17:C19)</f>
        <v>0</v>
      </c>
      <c r="D20" s="23">
        <f>SUM(D5,D10:D13,D15,D17:D19)</f>
        <v>0</v>
      </c>
      <c r="E20" s="23">
        <f>SUM(E5,E10:E13,E15,E17:E19)</f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view="pageLayout" zoomScaleNormal="100" workbookViewId="0">
      <selection activeCell="B5" sqref="B5"/>
    </sheetView>
  </sheetViews>
  <sheetFormatPr defaultRowHeight="14.4" x14ac:dyDescent="0.3"/>
  <cols>
    <col min="2" max="2" width="53.88671875" bestFit="1" customWidth="1"/>
    <col min="3" max="5" width="17.5546875" customWidth="1"/>
    <col min="6" max="7" width="33.109375" customWidth="1"/>
  </cols>
  <sheetData>
    <row r="2" spans="1:5" ht="15.6" x14ac:dyDescent="0.3">
      <c r="A2" s="35" t="s">
        <v>83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/>
      <c r="B5" s="9" t="s">
        <v>112</v>
      </c>
      <c r="C5" s="27" t="s">
        <v>96</v>
      </c>
      <c r="D5" s="27" t="s">
        <v>96</v>
      </c>
      <c r="E5" s="27" t="s">
        <v>96</v>
      </c>
    </row>
    <row r="6" spans="1:5" x14ac:dyDescent="0.3">
      <c r="A6" s="15"/>
      <c r="B6" s="12" t="s">
        <v>113</v>
      </c>
      <c r="C6" s="9"/>
      <c r="D6" s="9"/>
      <c r="E6" s="9"/>
    </row>
    <row r="7" spans="1:5" x14ac:dyDescent="0.3">
      <c r="A7" s="15"/>
      <c r="B7" s="12" t="s">
        <v>114</v>
      </c>
      <c r="C7" s="9"/>
      <c r="D7" s="9"/>
      <c r="E7" s="9"/>
    </row>
    <row r="8" spans="1:5" x14ac:dyDescent="0.3">
      <c r="A8" s="15"/>
      <c r="B8" s="12" t="s">
        <v>115</v>
      </c>
      <c r="C8" s="9"/>
      <c r="D8" s="9"/>
      <c r="E8" s="9"/>
    </row>
    <row r="9" spans="1:5" x14ac:dyDescent="0.3">
      <c r="A9" s="15"/>
      <c r="B9" s="12" t="s">
        <v>116</v>
      </c>
      <c r="C9" s="9"/>
      <c r="D9" s="9"/>
      <c r="E9" s="9"/>
    </row>
    <row r="10" spans="1:5" x14ac:dyDescent="0.3">
      <c r="A10" s="14" t="s">
        <v>2</v>
      </c>
      <c r="B10" s="18" t="s">
        <v>62</v>
      </c>
      <c r="C10" s="11"/>
      <c r="D10" s="11"/>
      <c r="E10" s="11"/>
    </row>
    <row r="11" spans="1:5" x14ac:dyDescent="0.3">
      <c r="A11" s="15"/>
      <c r="B11" s="9" t="s">
        <v>117</v>
      </c>
      <c r="C11" s="9"/>
      <c r="D11" s="9"/>
      <c r="E11" s="9"/>
    </row>
    <row r="12" spans="1:5" x14ac:dyDescent="0.3">
      <c r="A12" s="15"/>
      <c r="B12" s="29" t="s">
        <v>104</v>
      </c>
      <c r="C12" s="9"/>
      <c r="D12" s="9"/>
      <c r="E12" s="9"/>
    </row>
    <row r="13" spans="1:5" x14ac:dyDescent="0.3">
      <c r="A13" s="15"/>
      <c r="B13" s="29" t="s">
        <v>118</v>
      </c>
      <c r="C13" s="9"/>
      <c r="D13" s="9"/>
      <c r="E13" s="9"/>
    </row>
    <row r="14" spans="1:5" x14ac:dyDescent="0.3">
      <c r="A14" s="14" t="s">
        <v>3</v>
      </c>
      <c r="B14" s="18" t="s">
        <v>98</v>
      </c>
      <c r="C14" s="11"/>
      <c r="D14" s="11"/>
      <c r="E14" s="11"/>
    </row>
    <row r="15" spans="1:5" x14ac:dyDescent="0.3">
      <c r="A15" s="15"/>
      <c r="B15" s="9"/>
      <c r="C15" s="9"/>
      <c r="D15" s="9"/>
      <c r="E15" s="9"/>
    </row>
    <row r="16" spans="1:5" x14ac:dyDescent="0.3">
      <c r="A16" s="15"/>
      <c r="B16" s="9"/>
      <c r="C16" s="9"/>
      <c r="D16" s="9"/>
      <c r="E16" s="9"/>
    </row>
    <row r="17" spans="1:5" ht="15" thickBot="1" x14ac:dyDescent="0.35">
      <c r="A17" s="20"/>
      <c r="B17" s="20"/>
      <c r="C17" s="20"/>
      <c r="D17" s="20"/>
      <c r="E17" s="20"/>
    </row>
    <row r="18" spans="1:5" ht="15" thickTop="1" x14ac:dyDescent="0.3">
      <c r="A18" s="22"/>
      <c r="B18" s="21" t="s">
        <v>100</v>
      </c>
      <c r="C18" s="23">
        <f>SUM(C6:C9,C11,C15:C17)</f>
        <v>0</v>
      </c>
      <c r="D18" s="23">
        <f>SUM(D6:D9,D11,D15:D17)</f>
        <v>0</v>
      </c>
      <c r="E18" s="23">
        <f>SUM(E6:E9,E11,E15:E17)</f>
        <v>0</v>
      </c>
    </row>
    <row r="21" spans="1:5" x14ac:dyDescent="0.3">
      <c r="A21" s="14" t="s">
        <v>4</v>
      </c>
      <c r="B21" s="18" t="s">
        <v>31</v>
      </c>
      <c r="C21" s="11"/>
      <c r="D21" s="11"/>
      <c r="E21" s="11"/>
    </row>
    <row r="22" spans="1:5" x14ac:dyDescent="0.3">
      <c r="A22" s="15"/>
      <c r="B22" s="12" t="s">
        <v>84</v>
      </c>
      <c r="C22" s="9"/>
      <c r="D22" s="9"/>
      <c r="E22" s="9"/>
    </row>
    <row r="23" spans="1:5" x14ac:dyDescent="0.3">
      <c r="A23" s="15"/>
      <c r="B23" s="12" t="s">
        <v>85</v>
      </c>
      <c r="C23" s="9"/>
      <c r="D23" s="9"/>
      <c r="E23" s="9"/>
    </row>
    <row r="24" spans="1:5" x14ac:dyDescent="0.3">
      <c r="A24" s="15"/>
      <c r="B24" s="12" t="s">
        <v>86</v>
      </c>
      <c r="C24" s="9"/>
      <c r="D24" s="9"/>
      <c r="E24" s="9"/>
    </row>
    <row r="25" spans="1:5" x14ac:dyDescent="0.3">
      <c r="A25" s="15"/>
      <c r="B25" s="12" t="s">
        <v>87</v>
      </c>
      <c r="C25" s="9"/>
      <c r="D25" s="9"/>
      <c r="E25" s="9"/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view="pageLayout" zoomScaleNormal="100" workbookViewId="0">
      <selection activeCell="A26" sqref="A26"/>
    </sheetView>
  </sheetViews>
  <sheetFormatPr defaultRowHeight="14.4" x14ac:dyDescent="0.3"/>
  <cols>
    <col min="2" max="2" width="50.5546875" customWidth="1"/>
    <col min="3" max="5" width="17.5546875" customWidth="1"/>
  </cols>
  <sheetData>
    <row r="2" spans="1:5" ht="15.6" x14ac:dyDescent="0.3">
      <c r="A2" s="35" t="s">
        <v>88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119</v>
      </c>
      <c r="C4" s="11"/>
      <c r="D4" s="11"/>
      <c r="E4" s="11"/>
    </row>
    <row r="5" spans="1:5" x14ac:dyDescent="0.3">
      <c r="A5" s="15"/>
      <c r="B5" s="9" t="s">
        <v>89</v>
      </c>
      <c r="C5" s="9"/>
      <c r="D5" s="9"/>
      <c r="E5" s="9"/>
    </row>
    <row r="6" spans="1:5" x14ac:dyDescent="0.3">
      <c r="A6" s="15"/>
      <c r="B6" s="13" t="s">
        <v>90</v>
      </c>
      <c r="C6" s="9"/>
      <c r="D6" s="9"/>
      <c r="E6" s="9"/>
    </row>
    <row r="7" spans="1:5" x14ac:dyDescent="0.3">
      <c r="A7" s="15"/>
      <c r="B7" s="13" t="s">
        <v>120</v>
      </c>
      <c r="C7" s="9"/>
      <c r="D7" s="9"/>
      <c r="E7" s="9"/>
    </row>
    <row r="8" spans="1:5" x14ac:dyDescent="0.3">
      <c r="A8" s="15"/>
      <c r="B8" s="13" t="s">
        <v>91</v>
      </c>
      <c r="C8" s="9"/>
      <c r="D8" s="9"/>
      <c r="E8" s="9"/>
    </row>
    <row r="9" spans="1:5" x14ac:dyDescent="0.3">
      <c r="A9" s="15"/>
      <c r="B9" s="13" t="s">
        <v>92</v>
      </c>
      <c r="C9" s="9"/>
      <c r="D9" s="9"/>
      <c r="E9" s="9"/>
    </row>
    <row r="10" spans="1:5" x14ac:dyDescent="0.3">
      <c r="A10" s="14" t="s">
        <v>2</v>
      </c>
      <c r="B10" s="18" t="s">
        <v>97</v>
      </c>
      <c r="C10" s="11"/>
      <c r="D10" s="11"/>
      <c r="E10" s="11"/>
    </row>
    <row r="11" spans="1:5" x14ac:dyDescent="0.3">
      <c r="A11" s="15"/>
      <c r="B11" s="9" t="s">
        <v>93</v>
      </c>
      <c r="C11" s="9"/>
      <c r="D11" s="36"/>
      <c r="E11" s="37"/>
    </row>
    <row r="12" spans="1:5" x14ac:dyDescent="0.3">
      <c r="A12" s="15"/>
      <c r="B12" s="9" t="s">
        <v>94</v>
      </c>
      <c r="C12" s="9"/>
      <c r="D12" s="38"/>
      <c r="E12" s="39"/>
    </row>
    <row r="13" spans="1:5" x14ac:dyDescent="0.3">
      <c r="A13" s="15"/>
      <c r="B13" s="9" t="s">
        <v>95</v>
      </c>
      <c r="C13" s="9"/>
      <c r="D13" s="40"/>
      <c r="E13" s="41"/>
    </row>
    <row r="14" spans="1:5" x14ac:dyDescent="0.3">
      <c r="A14" s="14" t="s">
        <v>3</v>
      </c>
      <c r="B14" s="17" t="s">
        <v>98</v>
      </c>
      <c r="C14" s="11"/>
      <c r="D14" s="11"/>
      <c r="E14" s="11"/>
    </row>
    <row r="15" spans="1:5" x14ac:dyDescent="0.3">
      <c r="A15" s="15"/>
      <c r="B15" s="9"/>
      <c r="C15" s="9"/>
      <c r="D15" s="9"/>
      <c r="E15" s="9"/>
    </row>
    <row r="16" spans="1:5" x14ac:dyDescent="0.3">
      <c r="A16" s="15"/>
      <c r="B16" s="13"/>
      <c r="C16" s="9"/>
      <c r="D16" s="9"/>
      <c r="E16" s="9"/>
    </row>
    <row r="17" spans="1:5" ht="15" thickBot="1" x14ac:dyDescent="0.35">
      <c r="A17" s="20"/>
      <c r="B17" s="20"/>
      <c r="C17" s="20"/>
      <c r="D17" s="20"/>
      <c r="E17" s="20"/>
    </row>
    <row r="18" spans="1:5" ht="15" thickTop="1" x14ac:dyDescent="0.3">
      <c r="A18" s="22"/>
      <c r="B18" s="21" t="s">
        <v>100</v>
      </c>
      <c r="C18" s="23">
        <f>SUM(C5:C9,C11:C13,C15:C17)</f>
        <v>0</v>
      </c>
      <c r="D18" s="23">
        <f>SUM(D5:D9,D15:D17)</f>
        <v>0</v>
      </c>
      <c r="E18" s="23">
        <f>SUM(E5:E9,E15:E17)</f>
        <v>0</v>
      </c>
    </row>
  </sheetData>
  <mergeCells count="2">
    <mergeCell ref="A2:E2"/>
    <mergeCell ref="D11:E13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No. 16-03RA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ARK.Document" ma:contentTypeID="0x01010045287B932D1C4739A0C406ADC0B4048A00959FC1875E5B464CBD4355E958212E25" ma:contentTypeVersion="11" ma:contentTypeDescription="SPARK Document" ma:contentTypeScope="" ma:versionID="13977435cad0cba61b789b7adee272cc">
  <xsd:schema xmlns:xsd="http://www.w3.org/2001/XMLSchema" xmlns:xs="http://www.w3.org/2001/XMLSchema" xmlns:p="http://schemas.microsoft.com/office/2006/metadata/properties" xmlns:ns2="91fa7e86-ebc1-4ec3-8e81-d7ec558c3f9b" xmlns:ns3="fdfe4b01-86db-4b70-827d-0ee199060a25" targetNamespace="http://schemas.microsoft.com/office/2006/metadata/properties" ma:root="true" ma:fieldsID="bbe442343686017a8a0c9e6cce18b86a" ns2:_="" ns3:_="">
    <xsd:import namespace="91fa7e86-ebc1-4ec3-8e81-d7ec558c3f9b"/>
    <xsd:import namespace="fdfe4b01-86db-4b70-827d-0ee199060a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02ef9c9ba2b47a7a966ec85f27fc64b" minOccurs="0"/>
                <xsd:element ref="ns2:TaxCatchAll" minOccurs="0"/>
                <xsd:element ref="ns2:TaxCatchAllLabel" minOccurs="0"/>
                <xsd:element ref="ns2:hd313e3cdfe647b3a6b09e2e2bc5fac2" minOccurs="0"/>
                <xsd:element ref="ns2:Owner" minOccurs="0"/>
                <xsd:element ref="ns2:ac28b01270a741659ca1702f61e5905d" minOccurs="0"/>
                <xsd:element ref="ns2:m313429e0e3e4c31a09a513f07c3196b" minOccurs="0"/>
                <xsd:element ref="ns2:n098ebb87c784f83a42ec9af1bd9cecf" minOccurs="0"/>
                <xsd:element ref="ns2:TaxKeywordTaxHTField" minOccurs="0"/>
                <xsd:element ref="ns2:DeliverableYea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a7e86-ebc1-4ec3-8e81-d7ec558c3f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02ef9c9ba2b47a7a966ec85f27fc64b" ma:index="11" nillable="true" ma:taxonomy="true" ma:internalName="b02ef9c9ba2b47a7a966ec85f27fc64b" ma:taxonomyFieldName="Team" ma:displayName="Team" ma:default="1;#Broward Metropolitan Planning Organization|1d7e430f-e0df-4419-83d8-bf4eae6702cf" ma:fieldId="{b02ef9c9-ba2b-47a7-a966-ec85f27fc64b}" ma:taxonomyMulti="true" ma:sspId="44701a1a-db80-47b1-aa05-ddfc6fba7142" ma:termSetId="f607c793-f52a-46da-b13f-5ddaac9962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8957c427-c7e7-4059-be13-aabfe0e1e6c9}" ma:internalName="TaxCatchAll" ma:showField="CatchAllData" ma:web="91fa7e86-ebc1-4ec3-8e81-d7ec558c3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8957c427-c7e7-4059-be13-aabfe0e1e6c9}" ma:internalName="TaxCatchAllLabel" ma:readOnly="true" ma:showField="CatchAllDataLabel" ma:web="91fa7e86-ebc1-4ec3-8e81-d7ec558c3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313e3cdfe647b3a6b09e2e2bc5fac2" ma:index="15" nillable="true" ma:taxonomy="true" ma:internalName="hd313e3cdfe647b3a6b09e2e2bc5fac2" ma:taxonomyFieldName="TeamType" ma:displayName="Team Type" ma:readOnly="false" ma:default="2;#Engagement|e0bc32a7-2c83-472f-b6d7-c829e64d00a7" ma:fieldId="{1d313e3c-dfe6-47b3-a6b0-9e2e2bc5fac2}" ma:sspId="44701a1a-db80-47b1-aa05-ddfc6fba7142" ma:termSetId="14664bb3-b598-4762-9d05-d5b859d6e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wner" ma:index="17" nillable="true" ma:displayName="Owner" ma:description="Please select the owner this content applied to" ma:hidden="true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28b01270a741659ca1702f61e5905d" ma:index="18" nillable="true" ma:taxonomy="true" ma:internalName="ac28b01270a741659ca1702f61e5905d" ma:taxonomyFieldName="ResourceType" ma:displayName="Resource Type" ma:readOnly="false" ma:fieldId="{ac28b012-70a7-4165-9ca1-702f61e5905d}" ma:sspId="44701a1a-db80-47b1-aa05-ddfc6fba7142" ma:termSetId="5792e98d-b39f-42d0-961b-31f9dd407d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13429e0e3e4c31a09a513f07c3196b" ma:index="20" nillable="true" ma:taxonomy="true" ma:internalName="m313429e0e3e4c31a09a513f07c3196b" ma:taxonomyFieldName="CardType" ma:displayName="Card Type" ma:readOnly="false" ma:fieldId="{6313429e-0e3e-4c31-a09a-513f07c3196b}" ma:sspId="44701a1a-db80-47b1-aa05-ddfc6fba7142" ma:termSetId="1cf24322-559c-4176-9f6a-b42e4aadb5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98ebb87c784f83a42ec9af1bd9cecf" ma:index="22" nillable="true" ma:taxonomy="true" ma:internalName="n098ebb87c784f83a42ec9af1bd9cecf" ma:taxonomyFieldName="Topic" ma:displayName="Topic" ma:readOnly="false" ma:fieldId="{7098ebb8-7c78-4f83-a42e-c9af1bd9cecf}" ma:taxonomyMulti="true" ma:sspId="44701a1a-db80-47b1-aa05-ddfc6fba7142" ma:termSetId="8ca3fd85-7b5c-42e6-a6be-bfca5e18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44701a1a-db80-47b1-aa05-ddfc6fba714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eliverableYear" ma:index="26" nillable="true" ma:displayName="Deliverable Year" ma:description="" ma:hidden="true" ma:internalName="Deliverable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e4b01-86db-4b70-827d-0ee19906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1fa7e86-ebc1-4ec3-8e81-d7ec558c3f9b">
      <Terms xmlns="http://schemas.microsoft.com/office/infopath/2007/PartnerControls"/>
    </TaxKeywordTaxHTField>
    <DeliverableYear xmlns="91fa7e86-ebc1-4ec3-8e81-d7ec558c3f9b" xsi:nil="true"/>
    <Owner xmlns="91fa7e86-ebc1-4ec3-8e81-d7ec558c3f9b">
      <UserInfo>
        <DisplayName/>
        <AccountId xsi:nil="true"/>
        <AccountType/>
      </UserInfo>
    </Owner>
    <ac28b01270a741659ca1702f61e5905d xmlns="91fa7e86-ebc1-4ec3-8e81-d7ec558c3f9b">
      <Terms xmlns="http://schemas.microsoft.com/office/infopath/2007/PartnerControls"/>
    </ac28b01270a741659ca1702f61e5905d>
    <b02ef9c9ba2b47a7a966ec85f27fc64b xmlns="91fa7e86-ebc1-4ec3-8e81-d7ec558c3f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Broward Metropolitan Planning Organization</TermName>
          <TermId xmlns="http://schemas.microsoft.com/office/infopath/2007/PartnerControls">1d7e430f-e0df-4419-83d8-bf4eae6702cf</TermId>
        </TermInfo>
        <TermInfo xmlns="http://schemas.microsoft.com/office/infopath/2007/PartnerControls">
          <TermName xmlns="http://schemas.microsoft.com/office/infopath/2007/PartnerControls">Broward Metropolitan Planning Organization ERP and IT Transition Consulting</TermName>
          <TermId xmlns="http://schemas.microsoft.com/office/infopath/2007/PartnerControls">7388c27b-b260-4caa-a325-1389b350729d</TermId>
        </TermInfo>
      </Terms>
    </b02ef9c9ba2b47a7a966ec85f27fc64b>
    <TaxCatchAll xmlns="91fa7e86-ebc1-4ec3-8e81-d7ec558c3f9b">
      <Value>4</Value>
      <Value>3</Value>
      <Value>2</Value>
    </TaxCatchAll>
    <m313429e0e3e4c31a09a513f07c3196b xmlns="91fa7e86-ebc1-4ec3-8e81-d7ec558c3f9b">
      <Terms xmlns="http://schemas.microsoft.com/office/infopath/2007/PartnerControls"/>
    </m313429e0e3e4c31a09a513f07c3196b>
    <hd313e3cdfe647b3a6b09e2e2bc5fac2 xmlns="91fa7e86-ebc1-4ec3-8e81-d7ec558c3f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Engagement</TermName>
          <TermId xmlns="http://schemas.microsoft.com/office/infopath/2007/PartnerControls">e0bc32a7-2c83-472f-b6d7-c829e64d00a7</TermId>
        </TermInfo>
      </Terms>
    </hd313e3cdfe647b3a6b09e2e2bc5fac2>
    <n098ebb87c784f83a42ec9af1bd9cecf xmlns="91fa7e86-ebc1-4ec3-8e81-d7ec558c3f9b">
      <Terms xmlns="http://schemas.microsoft.com/office/infopath/2007/PartnerControls"/>
    </n098ebb87c784f83a42ec9af1bd9cecf>
    <_dlc_DocId xmlns="91fa7e86-ebc1-4ec3-8e81-d7ec558c3f9b">JZTVCDMJXWRH-2080720547-424</_dlc_DocId>
    <_dlc_DocIdUrl xmlns="91fa7e86-ebc1-4ec3-8e81-d7ec558c3f9b">
      <Url>https://plantemoran.sharepoint.com/sites/C005553/J010093/_layouts/15/DocIdRedir.aspx?ID=JZTVCDMJXWRH-2080720547-424</Url>
      <Description>JZTVCDMJXWRH-2080720547-424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325D4-5F01-4AC3-9AA7-CE0B607680F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0B5F14-E809-473B-82F0-AFE0BC73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a7e86-ebc1-4ec3-8e81-d7ec558c3f9b"/>
    <ds:schemaRef ds:uri="fdfe4b01-86db-4b70-827d-0ee199060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B650A-E514-4B4D-8851-9666B2F6EBB4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91fa7e86-ebc1-4ec3-8e81-d7ec558c3f9b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dfe4b01-86db-4b70-827d-0ee199060a25"/>
  </ds:schemaRefs>
</ds:datastoreItem>
</file>

<file path=customXml/itemProps4.xml><?xml version="1.0" encoding="utf-8"?>
<ds:datastoreItem xmlns:ds="http://schemas.openxmlformats.org/officeDocument/2006/customXml" ds:itemID="{7C7450C4-ED9D-4C0C-8A2F-64B2F4D1B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Form</vt:lpstr>
      <vt:lpstr>Tower A</vt:lpstr>
      <vt:lpstr>Tower B</vt:lpstr>
      <vt:lpstr>Tower C</vt:lpstr>
      <vt:lpstr>Tower D</vt:lpstr>
      <vt:lpstr>Tower E</vt:lpstr>
      <vt:lpstr>Tower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2016-09-15T18:58:58Z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0x01010045287B932D1C4739A0C406ADC0B4048A00959FC1875E5B464CBD4355E958212E25</vt:lpwstr>
  </property>
  <property fmtid="{D5CDD505-2E9C-101B-9397-08002B2CF9AE}" pid="3" name="_dlc_DocIdItemGuid">
    <vt:lpwstr>77432b23-7602-4a1f-aef1-600a5c584e60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CardType">
    <vt:lpwstr/>
  </property>
  <property fmtid="{D5CDD505-2E9C-101B-9397-08002B2CF9AE}" pid="7" name="Team">
    <vt:lpwstr>3;#Broward Metropolitan Planning Organization|1d7e430f-e0df-4419-83d8-bf4eae6702cf;#4;#Broward Metropolitan Planning Organization ERP and IT Transition Consulting|7388c27b-b260-4caa-a325-1389b350729d</vt:lpwstr>
  </property>
  <property fmtid="{D5CDD505-2E9C-101B-9397-08002B2CF9AE}" pid="8" name="TeamType">
    <vt:lpwstr>2;#Engagement|e0bc32a7-2c83-472f-b6d7-c829e64d00a7</vt:lpwstr>
  </property>
  <property fmtid="{D5CDD505-2E9C-101B-9397-08002B2CF9AE}" pid="9" name="ResourceType">
    <vt:lpwstr/>
  </property>
</Properties>
</file>